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itcfyn-my.sharepoint.com/personal/pr_tgy_dk/Documents/Matematikfilmprojekt/3Shape/"/>
    </mc:Choice>
  </mc:AlternateContent>
  <xr:revisionPtr revIDLastSave="48" documentId="8_{7B8CEB86-23AE-40D0-A1DE-419D88446D2F}" xr6:coauthVersionLast="47" xr6:coauthVersionMax="47" xr10:uidLastSave="{1616B237-864A-4B49-BD58-80F6CBA43BCE}"/>
  <bookViews>
    <workbookView xWindow="-110" yWindow="-110" windowWidth="19420" windowHeight="10420" xr2:uid="{618D4136-7531-419E-904A-F3F2511C4EA6}"/>
  </bookViews>
  <sheets>
    <sheet name="Ark1" sheetId="1" r:id="rId1"/>
  </sheets>
  <definedNames>
    <definedName name="Rotationsvinkel">'Ark1'!$C$2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6" i="1"/>
  <c r="I6" i="1"/>
  <c r="I7" i="1"/>
  <c r="I8" i="1"/>
  <c r="I9" i="1"/>
  <c r="I10" i="1"/>
  <c r="I11" i="1"/>
  <c r="I12" i="1"/>
  <c r="I13" i="1"/>
  <c r="M13" i="1" s="1"/>
  <c r="I14" i="1"/>
  <c r="I15" i="1"/>
  <c r="I16" i="1"/>
  <c r="I17" i="1"/>
  <c r="I18" i="1"/>
  <c r="M18" i="1" s="1"/>
  <c r="M10" i="1" l="1"/>
  <c r="M6" i="1"/>
  <c r="M12" i="1"/>
  <c r="M11" i="1"/>
  <c r="M17" i="1"/>
  <c r="M8" i="1"/>
  <c r="M15" i="1"/>
  <c r="M14" i="1"/>
  <c r="M7" i="1"/>
  <c r="M9" i="1"/>
  <c r="M16" i="1"/>
  <c r="D2" i="1" l="1"/>
</calcChain>
</file>

<file path=xl/sharedStrings.xml><?xml version="1.0" encoding="utf-8"?>
<sst xmlns="http://schemas.openxmlformats.org/spreadsheetml/2006/main" count="22" uniqueCount="18">
  <si>
    <t>Q-punkterne</t>
  </si>
  <si>
    <t>x</t>
  </si>
  <si>
    <t>y</t>
  </si>
  <si>
    <t>P-punkterne</t>
  </si>
  <si>
    <t>Subscan 1</t>
  </si>
  <si>
    <t>Subscan 2</t>
  </si>
  <si>
    <t>Roteret Subscan 2</t>
  </si>
  <si>
    <t>P*Q</t>
  </si>
  <si>
    <t>det(P,Q)</t>
  </si>
  <si>
    <t>A_v*P</t>
  </si>
  <si>
    <t>Prikprodukt</t>
  </si>
  <si>
    <t>Scan1 . Scan2</t>
  </si>
  <si>
    <t>Determinanter</t>
  </si>
  <si>
    <t>det(Scan1,Scan2)</t>
  </si>
  <si>
    <t>Rotationsvinkel</t>
  </si>
  <si>
    <t>Kvadratafvigelser</t>
  </si>
  <si>
    <t>Kvadratafvigelse KS(v) =</t>
  </si>
  <si>
    <t xml:space="preserve">v (grader)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</si>
</sst>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64" fontId="0" fillId="7" borderId="0" xfId="0" applyNumberFormat="1" applyFill="1"/>
    <xf numFmtId="0" fontId="0" fillId="8" borderId="0" xfId="0" applyFill="1"/>
    <xf numFmtId="0" fontId="0" fillId="5" borderId="0" xfId="0" applyFill="1" applyAlignment="1">
      <alignment horizontal="right"/>
    </xf>
    <xf numFmtId="165" fontId="1" fillId="2" borderId="0" xfId="0" applyNumberFormat="1" applyFont="1" applyFill="1"/>
    <xf numFmtId="0" fontId="0" fillId="10" borderId="0" xfId="0" applyFill="1" applyAlignment="1">
      <alignment horizontal="left"/>
    </xf>
    <xf numFmtId="0" fontId="0" fillId="9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Rotation af Subscan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Subscan 2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'Ark1'!$G$6:$G$18</c:f>
              <c:numCache>
                <c:formatCode>0.0</c:formatCode>
                <c:ptCount val="13"/>
                <c:pt idx="0">
                  <c:v>-5.7</c:v>
                </c:pt>
                <c:pt idx="1">
                  <c:v>-4.9000000000000004</c:v>
                </c:pt>
                <c:pt idx="2">
                  <c:v>-4</c:v>
                </c:pt>
                <c:pt idx="3">
                  <c:v>-2.8</c:v>
                </c:pt>
                <c:pt idx="4">
                  <c:v>-1.9</c:v>
                </c:pt>
                <c:pt idx="5">
                  <c:v>-0.8</c:v>
                </c:pt>
                <c:pt idx="6">
                  <c:v>-0.1</c:v>
                </c:pt>
                <c:pt idx="7">
                  <c:v>1</c:v>
                </c:pt>
                <c:pt idx="8">
                  <c:v>1.9</c:v>
                </c:pt>
                <c:pt idx="9">
                  <c:v>2.8</c:v>
                </c:pt>
                <c:pt idx="10">
                  <c:v>3.6</c:v>
                </c:pt>
                <c:pt idx="11">
                  <c:v>4.2</c:v>
                </c:pt>
                <c:pt idx="12">
                  <c:v>4.9000000000000004</c:v>
                </c:pt>
              </c:numCache>
            </c:numRef>
          </c:xVal>
          <c:yVal>
            <c:numRef>
              <c:f>'Ark1'!$H$6:$H$18</c:f>
              <c:numCache>
                <c:formatCode>0.0</c:formatCode>
                <c:ptCount val="13"/>
                <c:pt idx="0">
                  <c:v>2.9</c:v>
                </c:pt>
                <c:pt idx="1">
                  <c:v>3.4</c:v>
                </c:pt>
                <c:pt idx="2">
                  <c:v>3.3</c:v>
                </c:pt>
                <c:pt idx="3">
                  <c:v>2.6</c:v>
                </c:pt>
                <c:pt idx="4">
                  <c:v>2.4</c:v>
                </c:pt>
                <c:pt idx="5">
                  <c:v>1.9</c:v>
                </c:pt>
                <c:pt idx="6">
                  <c:v>1.9</c:v>
                </c:pt>
                <c:pt idx="7">
                  <c:v>2.2000000000000002</c:v>
                </c:pt>
                <c:pt idx="8">
                  <c:v>1.8</c:v>
                </c:pt>
                <c:pt idx="9">
                  <c:v>2</c:v>
                </c:pt>
                <c:pt idx="10">
                  <c:v>2.7</c:v>
                </c:pt>
                <c:pt idx="11">
                  <c:v>3.9</c:v>
                </c:pt>
                <c:pt idx="12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63-4DC0-92C8-65D917C077DA}"/>
            </c:ext>
          </c:extLst>
        </c:ser>
        <c:ser>
          <c:idx val="2"/>
          <c:order val="1"/>
          <c:tx>
            <c:v>Roteret Subscan 2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'Ark1'!$I$6:$I$18</c:f>
              <c:numCache>
                <c:formatCode>General</c:formatCode>
                <c:ptCount val="13"/>
                <c:pt idx="0">
                  <c:v>-5.765340987781423</c:v>
                </c:pt>
                <c:pt idx="1">
                  <c:v>-4.9770804847399521</c:v>
                </c:pt>
                <c:pt idx="2">
                  <c:v>-4.0750143049084704</c:v>
                </c:pt>
                <c:pt idx="3">
                  <c:v>-2.8591956029209848</c:v>
                </c:pt>
                <c:pt idx="4">
                  <c:v>-1.9548240474050023</c:v>
                </c:pt>
                <c:pt idx="5">
                  <c:v>-0.84358951946951855</c:v>
                </c:pt>
                <c:pt idx="6">
                  <c:v>-0.14377556068853506</c:v>
                </c:pt>
                <c:pt idx="7">
                  <c:v>0.94901596177093306</c:v>
                </c:pt>
                <c:pt idx="8">
                  <c:v>1.8579982686559195</c:v>
                </c:pt>
                <c:pt idx="9">
                  <c:v>2.7531483214338941</c:v>
                </c:pt>
                <c:pt idx="10">
                  <c:v>3.536798073106362</c:v>
                </c:pt>
                <c:pt idx="11">
                  <c:v>4.1089741009903236</c:v>
                </c:pt>
                <c:pt idx="12">
                  <c:v>4.7880396786107902</c:v>
                </c:pt>
              </c:numCache>
            </c:numRef>
          </c:xVal>
          <c:yVal>
            <c:numRef>
              <c:f>'Ark1'!$J$6:$J$18</c:f>
              <c:numCache>
                <c:formatCode>General</c:formatCode>
                <c:ptCount val="13"/>
                <c:pt idx="0">
                  <c:v>2.7678228437903192</c:v>
                </c:pt>
                <c:pt idx="1">
                  <c:v>3.2861329626813229</c:v>
                </c:pt>
                <c:pt idx="2">
                  <c:v>3.2069079211588432</c:v>
                </c:pt>
                <c:pt idx="3">
                  <c:v>2.5347584705918833</c:v>
                </c:pt>
                <c:pt idx="4">
                  <c:v>2.3555600063864057</c:v>
                </c:pt>
                <c:pt idx="5">
                  <c:v>1.8810520255009391</c:v>
                </c:pt>
                <c:pt idx="6">
                  <c:v>1.897189655292453</c:v>
                </c:pt>
                <c:pt idx="7">
                  <c:v>2.2224690558709677</c:v>
                </c:pt>
                <c:pt idx="8">
                  <c:v>1.8433237462994949</c:v>
                </c:pt>
                <c:pt idx="9">
                  <c:v>2.0640189728260081</c:v>
                </c:pt>
                <c:pt idx="10">
                  <c:v>2.782275937083007</c:v>
                </c:pt>
                <c:pt idx="11">
                  <c:v>3.9957892633859906</c:v>
                </c:pt>
                <c:pt idx="12">
                  <c:v>4.9116876973244832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63-4DC0-92C8-65D917C077DA}"/>
            </c:ext>
          </c:extLst>
        </c:ser>
        <c:ser>
          <c:idx val="0"/>
          <c:order val="2"/>
          <c:tx>
            <c:v>Subscan 1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'Ark1'!$E$6:$E$18</c:f>
              <c:numCache>
                <c:formatCode>General</c:formatCode>
                <c:ptCount val="13"/>
                <c:pt idx="0">
                  <c:v>-5</c:v>
                </c:pt>
                <c:pt idx="1">
                  <c:v>-4.0999999999999996</c:v>
                </c:pt>
                <c:pt idx="2">
                  <c:v>-3.2</c:v>
                </c:pt>
                <c:pt idx="3">
                  <c:v>-2.2999999999999998</c:v>
                </c:pt>
                <c:pt idx="4">
                  <c:v>-1.4</c:v>
                </c:pt>
                <c:pt idx="5">
                  <c:v>-0.5</c:v>
                </c:pt>
                <c:pt idx="6">
                  <c:v>0.4</c:v>
                </c:pt>
                <c:pt idx="7">
                  <c:v>1.3</c:v>
                </c:pt>
                <c:pt idx="8">
                  <c:v>2.2000000000000002</c:v>
                </c:pt>
                <c:pt idx="9">
                  <c:v>3.1</c:v>
                </c:pt>
                <c:pt idx="10">
                  <c:v>4</c:v>
                </c:pt>
                <c:pt idx="11">
                  <c:v>4.9000000000000004</c:v>
                </c:pt>
                <c:pt idx="12">
                  <c:v>5.8</c:v>
                </c:pt>
              </c:numCache>
            </c:numRef>
          </c:xVal>
          <c:yVal>
            <c:numRef>
              <c:f>'Ark1'!$F$6:$F$18</c:f>
              <c:numCache>
                <c:formatCode>General</c:formatCode>
                <c:ptCount val="13"/>
                <c:pt idx="0">
                  <c:v>4</c:v>
                </c:pt>
                <c:pt idx="1">
                  <c:v>4.3</c:v>
                </c:pt>
                <c:pt idx="2">
                  <c:v>4</c:v>
                </c:pt>
                <c:pt idx="3">
                  <c:v>3</c:v>
                </c:pt>
                <c:pt idx="4">
                  <c:v>2.7</c:v>
                </c:pt>
                <c:pt idx="5">
                  <c:v>2</c:v>
                </c:pt>
                <c:pt idx="6">
                  <c:v>1.8</c:v>
                </c:pt>
                <c:pt idx="7">
                  <c:v>1.9</c:v>
                </c:pt>
                <c:pt idx="8">
                  <c:v>1.4</c:v>
                </c:pt>
                <c:pt idx="9">
                  <c:v>1.4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63-4DC0-92C8-65D917C0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5071680"/>
        <c:axId val="1435072640"/>
      </c:scatterChart>
      <c:valAx>
        <c:axId val="143507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35072640"/>
        <c:crosses val="autoZero"/>
        <c:crossBetween val="midCat"/>
      </c:valAx>
      <c:valAx>
        <c:axId val="143507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3507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479425</xdr:colOff>
      <xdr:row>3</xdr:row>
      <xdr:rowOff>60325</xdr:rowOff>
    </xdr:from>
    <xdr:to>
      <xdr:col>3</xdr:col>
      <xdr:colOff>2759075</xdr:colOff>
      <xdr:row>18</xdr:row>
      <xdr:rowOff>41275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9E0BBD-D6DB-916A-F70F-47A572C1B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4319-2DC6-469E-8E8A-5EAB2975F518}">
  <dimension ref="A1:M18"/>
  <sheetViews>
    <sheetView tabSelected="1" workbookViewId="0">
      <selection activeCell="L30" sqref="I30:L30"/>
    </sheetView>
  </sheetViews>
  <sheetFormatPr defaultRowHeight="14.5" x14ac:dyDescent="0.35"/>
  <cols>
    <col min="1" max="1" width="14.08984375" customWidth="1"/>
    <col min="2" max="2" width="11.7265625" customWidth="1"/>
    <col min="4" max="4" width="44.90625" customWidth="1"/>
    <col min="5" max="8" width="5.6328125" customWidth="1"/>
    <col min="11" max="11" width="11.81640625" customWidth="1"/>
    <col min="12" max="12" width="16" customWidth="1"/>
    <col min="13" max="13" width="15.1796875" customWidth="1"/>
  </cols>
  <sheetData>
    <row r="1" spans="1:13" x14ac:dyDescent="0.35">
      <c r="D1" s="9" t="s">
        <v>16</v>
      </c>
    </row>
    <row r="2" spans="1:13" ht="18.5" x14ac:dyDescent="0.45">
      <c r="A2" s="3" t="s">
        <v>14</v>
      </c>
      <c r="B2" s="7" t="s">
        <v>17</v>
      </c>
      <c r="C2" s="8">
        <v>1.321</v>
      </c>
      <c r="D2" s="10">
        <f>SUM(M6:M18)</f>
        <v>12.089779645940798</v>
      </c>
    </row>
    <row r="3" spans="1:13" x14ac:dyDescent="0.35">
      <c r="E3" s="1" t="s">
        <v>4</v>
      </c>
      <c r="F3" s="1"/>
      <c r="G3" s="2" t="s">
        <v>5</v>
      </c>
      <c r="H3" s="2"/>
      <c r="I3" s="3" t="s">
        <v>6</v>
      </c>
      <c r="J3" s="3"/>
      <c r="K3" t="s">
        <v>10</v>
      </c>
      <c r="L3" t="s">
        <v>12</v>
      </c>
      <c r="M3" t="s">
        <v>15</v>
      </c>
    </row>
    <row r="4" spans="1:13" x14ac:dyDescent="0.35">
      <c r="E4" s="1" t="s">
        <v>0</v>
      </c>
      <c r="F4" s="1"/>
      <c r="G4" s="2" t="s">
        <v>3</v>
      </c>
      <c r="H4" s="2"/>
      <c r="I4" s="3" t="s">
        <v>9</v>
      </c>
      <c r="J4" s="3"/>
      <c r="K4" t="s">
        <v>11</v>
      </c>
      <c r="L4" t="s">
        <v>13</v>
      </c>
    </row>
    <row r="5" spans="1:13" x14ac:dyDescent="0.35">
      <c r="E5" s="1" t="s">
        <v>1</v>
      </c>
      <c r="F5" s="1" t="s">
        <v>2</v>
      </c>
      <c r="G5" s="2" t="s">
        <v>1</v>
      </c>
      <c r="H5" s="2" t="s">
        <v>2</v>
      </c>
      <c r="I5" s="3" t="s">
        <v>1</v>
      </c>
      <c r="J5" s="3" t="s">
        <v>2</v>
      </c>
      <c r="K5" t="s">
        <v>7</v>
      </c>
      <c r="L5" t="s">
        <v>8</v>
      </c>
    </row>
    <row r="6" spans="1:13" x14ac:dyDescent="0.35">
      <c r="D6">
        <v>1</v>
      </c>
      <c r="E6" s="4">
        <v>-5</v>
      </c>
      <c r="F6" s="4">
        <v>4</v>
      </c>
      <c r="G6" s="5">
        <v>-5.7</v>
      </c>
      <c r="H6" s="5">
        <v>2.9</v>
      </c>
      <c r="I6" s="6">
        <f t="shared" ref="I6:I18" si="0">COS(PI()/180*Rotationsvinkel)*G6-SIN(PI()/180*Rotationsvinkel)*H6</f>
        <v>-5.765340987781423</v>
      </c>
      <c r="J6" s="6">
        <f t="shared" ref="J6:J18" si="1">SIN(PI()/180*Rotationsvinkel)*G6+COS(PI()/180*Rotationsvinkel)*H6</f>
        <v>2.7678228437903192</v>
      </c>
      <c r="M6">
        <f>(I6-E6)^2+(J6-F6)^2</f>
        <v>2.1040073718632204</v>
      </c>
    </row>
    <row r="7" spans="1:13" x14ac:dyDescent="0.35">
      <c r="D7">
        <v>2</v>
      </c>
      <c r="E7" s="4">
        <v>-4.0999999999999996</v>
      </c>
      <c r="F7" s="4">
        <v>4.3</v>
      </c>
      <c r="G7" s="5">
        <v>-4.9000000000000004</v>
      </c>
      <c r="H7" s="5">
        <v>3.4</v>
      </c>
      <c r="I7" s="6">
        <f t="shared" si="0"/>
        <v>-4.9770804847399521</v>
      </c>
      <c r="J7" s="6">
        <f t="shared" si="1"/>
        <v>3.2861329626813229</v>
      </c>
      <c r="M7">
        <f t="shared" ref="M7:M18" si="2">(I7-E7)^2+(J7-F7)^2</f>
        <v>1.7971965460730215</v>
      </c>
    </row>
    <row r="8" spans="1:13" x14ac:dyDescent="0.35">
      <c r="D8">
        <v>3</v>
      </c>
      <c r="E8" s="4">
        <v>-3.2</v>
      </c>
      <c r="F8" s="4">
        <v>4</v>
      </c>
      <c r="G8" s="5">
        <v>-4</v>
      </c>
      <c r="H8" s="5">
        <v>3.3</v>
      </c>
      <c r="I8" s="6">
        <f t="shared" si="0"/>
        <v>-4.0750143049084704</v>
      </c>
      <c r="J8" s="6">
        <f t="shared" si="1"/>
        <v>3.2069079211588432</v>
      </c>
      <c r="M8">
        <f t="shared" si="2"/>
        <v>1.3946450793150409</v>
      </c>
    </row>
    <row r="9" spans="1:13" x14ac:dyDescent="0.35">
      <c r="D9">
        <v>4</v>
      </c>
      <c r="E9" s="4">
        <v>-2.2999999999999998</v>
      </c>
      <c r="F9" s="4">
        <v>3</v>
      </c>
      <c r="G9" s="5">
        <v>-2.8</v>
      </c>
      <c r="H9" s="5">
        <v>2.6</v>
      </c>
      <c r="I9" s="6">
        <f t="shared" si="0"/>
        <v>-2.8591956029209848</v>
      </c>
      <c r="J9" s="6">
        <f t="shared" si="1"/>
        <v>2.5347584705918833</v>
      </c>
      <c r="M9">
        <f t="shared" si="2"/>
        <v>0.52914940301216751</v>
      </c>
    </row>
    <row r="10" spans="1:13" x14ac:dyDescent="0.35">
      <c r="D10">
        <v>5</v>
      </c>
      <c r="E10" s="4">
        <v>-1.4</v>
      </c>
      <c r="F10" s="4">
        <v>2.7</v>
      </c>
      <c r="G10" s="5">
        <v>-1.9</v>
      </c>
      <c r="H10" s="5">
        <v>2.4</v>
      </c>
      <c r="I10" s="6">
        <f t="shared" si="0"/>
        <v>-1.9548240474050023</v>
      </c>
      <c r="J10" s="6">
        <f t="shared" si="1"/>
        <v>2.3555600063864057</v>
      </c>
      <c r="M10">
        <f t="shared" si="2"/>
        <v>0.42646863277940128</v>
      </c>
    </row>
    <row r="11" spans="1:13" x14ac:dyDescent="0.35">
      <c r="D11">
        <v>6</v>
      </c>
      <c r="E11" s="4">
        <v>-0.5</v>
      </c>
      <c r="F11" s="4">
        <v>2</v>
      </c>
      <c r="G11" s="5">
        <v>-0.8</v>
      </c>
      <c r="H11" s="5">
        <v>1.9</v>
      </c>
      <c r="I11" s="6">
        <f t="shared" si="0"/>
        <v>-0.84358951946951855</v>
      </c>
      <c r="J11" s="6">
        <f t="shared" si="1"/>
        <v>1.8810520255009391</v>
      </c>
      <c r="M11">
        <f t="shared" si="2"/>
        <v>0.1322023785267239</v>
      </c>
    </row>
    <row r="12" spans="1:13" x14ac:dyDescent="0.35">
      <c r="D12">
        <v>7</v>
      </c>
      <c r="E12" s="4">
        <v>0.4</v>
      </c>
      <c r="F12" s="4">
        <v>1.8</v>
      </c>
      <c r="G12" s="5">
        <v>-0.1</v>
      </c>
      <c r="H12" s="5">
        <v>1.9</v>
      </c>
      <c r="I12" s="6">
        <f t="shared" si="0"/>
        <v>-0.14377556068853506</v>
      </c>
      <c r="J12" s="6">
        <f t="shared" si="1"/>
        <v>1.897189655292453</v>
      </c>
      <c r="M12">
        <f t="shared" si="2"/>
        <v>0.30513768949799652</v>
      </c>
    </row>
    <row r="13" spans="1:13" x14ac:dyDescent="0.35">
      <c r="D13">
        <v>8</v>
      </c>
      <c r="E13" s="4">
        <v>1.3</v>
      </c>
      <c r="F13" s="4">
        <v>1.9</v>
      </c>
      <c r="G13" s="5">
        <v>1</v>
      </c>
      <c r="H13" s="5">
        <v>2.2000000000000002</v>
      </c>
      <c r="I13" s="6">
        <f t="shared" si="0"/>
        <v>0.94901596177093306</v>
      </c>
      <c r="J13" s="6">
        <f t="shared" si="1"/>
        <v>2.2224690558709677</v>
      </c>
      <c r="M13">
        <f t="shared" si="2"/>
        <v>0.22717608708589648</v>
      </c>
    </row>
    <row r="14" spans="1:13" x14ac:dyDescent="0.35">
      <c r="D14">
        <v>9</v>
      </c>
      <c r="E14" s="4">
        <v>2.2000000000000002</v>
      </c>
      <c r="F14" s="4">
        <v>1.4</v>
      </c>
      <c r="G14" s="5">
        <v>1.9</v>
      </c>
      <c r="H14" s="5">
        <v>1.8</v>
      </c>
      <c r="I14" s="6">
        <f t="shared" si="0"/>
        <v>1.8579982686559195</v>
      </c>
      <c r="J14" s="6">
        <f t="shared" si="1"/>
        <v>1.8433237462994949</v>
      </c>
      <c r="M14">
        <f t="shared" si="2"/>
        <v>0.31350112827536769</v>
      </c>
    </row>
    <row r="15" spans="1:13" x14ac:dyDescent="0.35">
      <c r="D15">
        <v>10</v>
      </c>
      <c r="E15" s="4">
        <v>3.1</v>
      </c>
      <c r="F15" s="4">
        <v>1.4</v>
      </c>
      <c r="G15" s="5">
        <v>2.8</v>
      </c>
      <c r="H15" s="5">
        <v>2</v>
      </c>
      <c r="I15" s="6">
        <f t="shared" si="0"/>
        <v>2.7531483214338941</v>
      </c>
      <c r="J15" s="6">
        <f t="shared" si="1"/>
        <v>2.0640189728260081</v>
      </c>
      <c r="M15">
        <f t="shared" si="2"/>
        <v>0.5612272831970323</v>
      </c>
    </row>
    <row r="16" spans="1:13" x14ac:dyDescent="0.35">
      <c r="D16">
        <v>11</v>
      </c>
      <c r="E16" s="4">
        <v>4</v>
      </c>
      <c r="F16" s="4">
        <v>2</v>
      </c>
      <c r="G16" s="5">
        <v>3.6</v>
      </c>
      <c r="H16" s="5">
        <v>2.7</v>
      </c>
      <c r="I16" s="6">
        <f t="shared" si="0"/>
        <v>3.536798073106362</v>
      </c>
      <c r="J16" s="6">
        <f t="shared" si="1"/>
        <v>2.782275937083007</v>
      </c>
      <c r="M16">
        <f t="shared" si="2"/>
        <v>0.826511666817076</v>
      </c>
    </row>
    <row r="17" spans="4:13" x14ac:dyDescent="0.35">
      <c r="D17">
        <v>12</v>
      </c>
      <c r="E17" s="4">
        <v>4.9000000000000004</v>
      </c>
      <c r="F17" s="4">
        <v>3</v>
      </c>
      <c r="G17" s="5">
        <v>4.2</v>
      </c>
      <c r="H17" s="5">
        <v>3.9</v>
      </c>
      <c r="I17" s="6">
        <f t="shared" si="0"/>
        <v>4.1089741009903236</v>
      </c>
      <c r="J17" s="6">
        <f t="shared" si="1"/>
        <v>3.9957892633859906</v>
      </c>
      <c r="M17">
        <f t="shared" si="2"/>
        <v>1.6173182299788813</v>
      </c>
    </row>
    <row r="18" spans="4:13" x14ac:dyDescent="0.35">
      <c r="D18">
        <v>13</v>
      </c>
      <c r="E18" s="4">
        <v>5.8</v>
      </c>
      <c r="F18" s="4">
        <v>4</v>
      </c>
      <c r="G18" s="5">
        <v>4.9000000000000004</v>
      </c>
      <c r="H18" s="5">
        <v>4.8</v>
      </c>
      <c r="I18" s="6">
        <f t="shared" si="0"/>
        <v>4.7880396786107902</v>
      </c>
      <c r="J18" s="6">
        <f t="shared" si="1"/>
        <v>4.9116876973244832</v>
      </c>
      <c r="M18">
        <f t="shared" si="2"/>
        <v>1.8552381495189709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Rotationsvinkel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Evald Rosenqvist</dc:creator>
  <cp:lastModifiedBy>Per Evald Rosenqvist</cp:lastModifiedBy>
  <dcterms:created xsi:type="dcterms:W3CDTF">2024-06-25T09:33:52Z</dcterms:created>
  <dcterms:modified xsi:type="dcterms:W3CDTF">2024-06-25T10:41:45Z</dcterms:modified>
</cp:coreProperties>
</file>